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505" activeTab="0"/>
  </bookViews>
  <sheets>
    <sheet name="молочные продукты" sheetId="1" r:id="rId1"/>
  </sheets>
  <definedNames>
    <definedName name="_xlnm.Print_Area" localSheetId="0">'молочные продукты'!$A$1:$R$68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<sst xmlns="http://schemas.openxmlformats.org/spreadsheetml/2006/main" count="90" uniqueCount="55">
  <si>
    <t>3.</t>
  </si>
  <si>
    <t>2.</t>
  </si>
  <si>
    <t>ИП Ходжаев Д.А.</t>
  </si>
  <si>
    <t>1.</t>
  </si>
  <si>
    <t>(Тел./факс, адрес электронной почты  или адрес) или наименование источника информации</t>
  </si>
  <si>
    <t>Контактная информация</t>
  </si>
  <si>
    <t>Наименование поставщика</t>
  </si>
  <si>
    <t>Номер поставщика, указанный в таблице</t>
  </si>
  <si>
    <t>Срок действия цен</t>
  </si>
  <si>
    <t>Даты сбора данных</t>
  </si>
  <si>
    <t>ИТОГО с доставкой</t>
  </si>
  <si>
    <t>Стоимость доставки</t>
  </si>
  <si>
    <t>ИТОГО товары</t>
  </si>
  <si>
    <t>Итого</t>
  </si>
  <si>
    <t>Цена за ед. товара</t>
  </si>
  <si>
    <t>ООО « УВА-Молоко», Россия</t>
  </si>
  <si>
    <t xml:space="preserve">ЗАО" Алексеевский МК", Белгородская обл. </t>
  </si>
  <si>
    <t>Модель, производитель</t>
  </si>
  <si>
    <t xml:space="preserve">Кол-во ед. товара </t>
  </si>
  <si>
    <t>Наименование товара, тех.  Характеристики</t>
  </si>
  <si>
    <t>ООО "Сыродельный комбинат", Белоруссия</t>
  </si>
  <si>
    <t>ОАО"Глубокий МК"г.  Глубокое</t>
  </si>
  <si>
    <t>ООО"Промконсрвный завод",г. Москва</t>
  </si>
  <si>
    <t>ООО"Промконсервный завод",г. Москва</t>
  </si>
  <si>
    <t>Цена за ед. товара.</t>
  </si>
  <si>
    <t>Татарстан</t>
  </si>
  <si>
    <t>ОАО "Виротрейт", г.Екатеринбург</t>
  </si>
  <si>
    <t xml:space="preserve"> ОАО Татарстан СЭТЭ Алексеевский консервный. комбинат", Татарстан </t>
  </si>
  <si>
    <t>Начальная  цена</t>
  </si>
  <si>
    <t>Средняя цена</t>
  </si>
  <si>
    <t>Цены/ поставщики</t>
  </si>
  <si>
    <t>Категории</t>
  </si>
  <si>
    <t>Продукты питания  (молочные продукты)</t>
  </si>
  <si>
    <t>Ялуторовский молочный комбинат.Россия</t>
  </si>
  <si>
    <t>ОАО Компания "Юнимилк"Тюменская область</t>
  </si>
  <si>
    <t>ООО"Можгасыр". Россия</t>
  </si>
  <si>
    <t>ООО "Слуцкий сыродельный комбинат"</t>
  </si>
  <si>
    <t>ООО "Кампина"Московская обьласть</t>
  </si>
  <si>
    <t>ИП Соколова С.В.</t>
  </si>
  <si>
    <t>До 31.12.2012</t>
  </si>
  <si>
    <t>ООО «Сов-Оптторг-Продукт»</t>
  </si>
  <si>
    <t>Телефон 8(34675)4-00-50, прайсы на 29.11.2012г.</t>
  </si>
  <si>
    <t xml:space="preserve"> Молоко сгущенное без сахара (концентрированное) с массовой  долей жира не менее 6,8%,   320 гр., сладковато – солоноватый вкус, свойственный топленому молоку и кремовым оттенком, консистенция тягучая, молочный жир распределен равномерно. ГОСТ 1923 - 78 , без растительных добавок</t>
  </si>
  <si>
    <t xml:space="preserve"> Молоко коровье сухое,весовое, с массовой  долей жира  не менее 25%,  по 25 кг белого цвета с легким кремовым оттенком,  однородную консистенцию, без комочков, чистые вкус и запах, свойственные пастеризованному молоку, без посторонних привкусов и запахов. , ГОСТ 4495 – 87, без растительных добавок</t>
  </si>
  <si>
    <t xml:space="preserve"> Молоко сгущенное с сахаром с массовой  долей молочного  жира не менее 8,5%,  380-400 гр.,  консистенция однородная, вязкая, легко стекающая, без растительных добавок. ГОСТ 2903 – 78</t>
  </si>
  <si>
    <t xml:space="preserve"> Сыр группы  Голландского с содержанием  жира 25- 45 %,с массой выпуска 2-5кг. ГОСТ Р 52972-2008, без растительных добавок</t>
  </si>
  <si>
    <t xml:space="preserve"> Масло-коровье, несоленое, натуральное, высший сорт, с массовой  долей жира не менее 72,5%,  весовое по 20 кг выраженный характерный для молочного жира вкус и запах,  ГОСТ 37-91, без растительных добавок</t>
  </si>
  <si>
    <t xml:space="preserve"> Творог 9% жирности, выработанный из натурального коровьего молока или сливок допускается ГОСТ Р  52096- 2003 или ТУ производитель. Цвет –  белый с желтоватым  или кремовым оттенком равномерный по всей массе, консистенция нежная, однородная Соответствие ФЗ-88 от12.06.2008 (Технический регламент на молоко и молочную продукцию) срок годности не более  30 суток со времени изготовления.</t>
  </si>
  <si>
    <t>Способ размещения заказа:   запрос котировок</t>
  </si>
  <si>
    <t xml:space="preserve"> обоснование начальной ( 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</si>
  <si>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Телефон 8 (34675)   7-60-23, прайсы на 29.11.2012г.</t>
  </si>
  <si>
    <t>Телефон 8 (34675)   3-84-87, прайсы на 29.11.2012г.</t>
  </si>
  <si>
    <r>
      <t>Дата составления сводной  таблицы  30. 12.2012</t>
    </r>
    <r>
      <rPr>
        <u val="single"/>
        <sz val="12"/>
        <color indexed="8"/>
        <rFont val="Times New Roman"/>
        <family val="1"/>
      </rPr>
      <t xml:space="preserve"> года</t>
    </r>
  </si>
  <si>
    <t>Примечание: Лимит финансирования –  270 145рублей.</t>
  </si>
  <si>
    <t>И.О.  руководителя                           Гужева Н.В.               Подпись ______________________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</si>
</sst>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" fontId="9" fillId="0" borderId="22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1" fontId="9" fillId="0" borderId="18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top" wrapText="1"/>
    </xf>
    <xf numFmtId="0" fontId="41" fillId="0" borderId="32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1" xfId="0" applyBorder="1" applyAlignment="1">
      <alignment/>
    </xf>
    <xf numFmtId="0" fontId="2" fillId="0" borderId="38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4" fontId="2" fillId="0" borderId="35" xfId="0" applyNumberFormat="1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5" fillId="0" borderId="35" xfId="0" applyNumberFormat="1" applyFont="1" applyBorder="1" applyAlignment="1">
      <alignment horizontal="center" vertical="center" wrapText="1"/>
    </xf>
    <xf numFmtId="3" fontId="7" fillId="0" borderId="37" xfId="0" applyNumberFormat="1" applyFont="1" applyBorder="1" applyAlignment="1">
      <alignment horizontal="center" vertical="center" wrapText="1"/>
    </xf>
    <xf numFmtId="3" fontId="6" fillId="0" borderId="11" xfId="0" applyNumberFormat="1" applyFont="1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justify" vertical="top" wrapText="1"/>
    </xf>
    <xf numFmtId="0" fontId="2" fillId="0" borderId="23" xfId="0" applyFont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3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4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justify" wrapText="1"/>
    </xf>
    <xf numFmtId="0" fontId="2" fillId="0" borderId="32" xfId="0" applyFont="1" applyBorder="1" applyAlignment="1">
      <alignment horizontal="justify" wrapText="1"/>
    </xf>
    <xf numFmtId="0" fontId="2" fillId="0" borderId="4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3" fontId="6" fillId="0" borderId="12" xfId="0" applyNumberFormat="1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3" fontId="6" fillId="0" borderId="37" xfId="0" applyNumberFormat="1" applyFont="1" applyBorder="1" applyAlignment="1">
      <alignment horizontal="center" vertical="center" wrapText="1"/>
    </xf>
    <xf numFmtId="3" fontId="5" fillId="0" borderId="37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4" xfId="0" applyFont="1" applyBorder="1" applyAlignment="1">
      <alignment horizontal="center" wrapText="1"/>
    </xf>
    <xf numFmtId="0" fontId="41" fillId="0" borderId="3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5" fillId="0" borderId="30" xfId="0" applyNumberFormat="1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wrapText="1"/>
    </xf>
    <xf numFmtId="0" fontId="41" fillId="0" borderId="34" xfId="0" applyFont="1" applyBorder="1" applyAlignment="1">
      <alignment horizontal="center" wrapText="1"/>
    </xf>
    <xf numFmtId="0" fontId="41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1" fillId="0" borderId="47" xfId="0" applyFont="1" applyBorder="1" applyAlignment="1">
      <alignment horizontal="center" wrapText="1"/>
    </xf>
    <xf numFmtId="0" fontId="41" fillId="0" borderId="48" xfId="0" applyFont="1" applyBorder="1" applyAlignment="1">
      <alignment horizontal="center" wrapText="1"/>
    </xf>
    <xf numFmtId="0" fontId="41" fillId="0" borderId="49" xfId="0" applyFont="1" applyBorder="1" applyAlignment="1">
      <alignment horizont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65"/>
  <sheetViews>
    <sheetView tabSelected="1" zoomScalePageLayoutView="0" workbookViewId="0" topLeftCell="A46">
      <selection activeCell="J66" sqref="J66"/>
    </sheetView>
  </sheetViews>
  <sheetFormatPr defaultColWidth="9.140625" defaultRowHeight="15"/>
  <cols>
    <col min="1" max="1" width="25.140625" style="1" customWidth="1"/>
    <col min="2" max="2" width="14.140625" style="0" customWidth="1"/>
    <col min="3" max="3" width="9.140625" style="0" hidden="1" customWidth="1"/>
    <col min="4" max="4" width="9.28125" style="0" hidden="1" customWidth="1"/>
    <col min="5" max="5" width="10.28125" style="0" customWidth="1"/>
    <col min="6" max="6" width="8.28125" style="0" customWidth="1"/>
    <col min="7" max="7" width="9.8515625" style="0" customWidth="1"/>
    <col min="8" max="8" width="12.8515625" style="0" customWidth="1"/>
    <col min="9" max="9" width="14.421875" style="0" customWidth="1"/>
    <col min="10" max="10" width="11.28125" style="0" customWidth="1"/>
    <col min="11" max="11" width="9.140625" style="0" hidden="1" customWidth="1"/>
    <col min="12" max="12" width="9.7109375" style="0" customWidth="1"/>
    <col min="13" max="13" width="12.710937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61" t="s">
        <v>49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4.25" customHeight="1" thickBot="1">
      <c r="A2" s="62" t="s">
        <v>32</v>
      </c>
      <c r="B2" s="63"/>
      <c r="C2" s="63"/>
      <c r="D2" s="63"/>
      <c r="E2" s="63"/>
      <c r="F2" s="63"/>
      <c r="G2" s="63"/>
      <c r="J2" s="57" t="s">
        <v>48</v>
      </c>
      <c r="K2" s="57"/>
      <c r="L2" s="57"/>
      <c r="M2" s="57"/>
      <c r="N2" s="57"/>
      <c r="O2" s="57"/>
      <c r="P2" s="57"/>
      <c r="Q2" s="57"/>
      <c r="R2" s="57"/>
    </row>
    <row r="3" spans="1:18" ht="15.75" customHeight="1" hidden="1" thickBot="1" thickTop="1">
      <c r="A3" s="64" t="s">
        <v>31</v>
      </c>
      <c r="B3" s="51" t="s">
        <v>30</v>
      </c>
      <c r="C3" s="52"/>
      <c r="D3" s="52"/>
      <c r="E3" s="52"/>
      <c r="F3" s="53"/>
      <c r="G3" s="58" t="s">
        <v>29</v>
      </c>
      <c r="H3" s="51" t="s">
        <v>30</v>
      </c>
      <c r="I3" s="52"/>
      <c r="J3" s="53"/>
      <c r="K3" s="51" t="s">
        <v>29</v>
      </c>
      <c r="L3" s="53"/>
      <c r="M3" s="51" t="s">
        <v>30</v>
      </c>
      <c r="N3" s="52"/>
      <c r="O3" s="52"/>
      <c r="P3" s="53"/>
      <c r="Q3" s="58" t="s">
        <v>29</v>
      </c>
      <c r="R3" s="119" t="s">
        <v>28</v>
      </c>
    </row>
    <row r="4" spans="1:18" ht="15.75" customHeight="1" hidden="1" thickBot="1">
      <c r="A4" s="105"/>
      <c r="B4" s="94"/>
      <c r="C4" s="95"/>
      <c r="D4" s="95"/>
      <c r="E4" s="95"/>
      <c r="F4" s="96"/>
      <c r="G4" s="106"/>
      <c r="H4" s="94"/>
      <c r="I4" s="95"/>
      <c r="J4" s="96"/>
      <c r="K4" s="162"/>
      <c r="L4" s="163"/>
      <c r="M4" s="94"/>
      <c r="N4" s="95"/>
      <c r="O4" s="95"/>
      <c r="P4" s="96"/>
      <c r="Q4" s="169"/>
      <c r="R4" s="167"/>
    </row>
    <row r="5" spans="1:18" ht="16.5" hidden="1" thickBot="1">
      <c r="A5" s="157"/>
      <c r="B5" s="24">
        <v>1</v>
      </c>
      <c r="C5" s="23"/>
      <c r="D5" s="67">
        <v>2</v>
      </c>
      <c r="E5" s="69"/>
      <c r="F5" s="2">
        <v>3</v>
      </c>
      <c r="G5" s="158"/>
      <c r="H5" s="2">
        <v>1</v>
      </c>
      <c r="I5" s="2">
        <v>2</v>
      </c>
      <c r="J5" s="2">
        <v>3</v>
      </c>
      <c r="K5" s="94"/>
      <c r="L5" s="96"/>
      <c r="M5" s="24">
        <v>1</v>
      </c>
      <c r="N5" s="23"/>
      <c r="O5" s="2">
        <v>2</v>
      </c>
      <c r="P5" s="2">
        <v>3</v>
      </c>
      <c r="Q5" s="170"/>
      <c r="R5" s="168"/>
    </row>
    <row r="6" spans="1:18" ht="15.75" customHeight="1" hidden="1" thickBot="1">
      <c r="A6" s="66" t="s">
        <v>19</v>
      </c>
      <c r="B6" s="171" t="s">
        <v>43</v>
      </c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/>
      <c r="R6" s="175"/>
    </row>
    <row r="7" spans="1:18" ht="29.25" customHeight="1" hidden="1" thickBot="1">
      <c r="A7" s="157"/>
      <c r="B7" s="159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1"/>
      <c r="R7" s="174"/>
    </row>
    <row r="8" spans="1:18" ht="17.25" hidden="1" thickBot="1">
      <c r="A8" s="25" t="s">
        <v>18</v>
      </c>
      <c r="B8" s="154">
        <v>0</v>
      </c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6"/>
      <c r="R8" s="21"/>
    </row>
    <row r="9" spans="1:18" ht="15" customHeight="1" hidden="1" thickBot="1" thickTop="1">
      <c r="A9" s="66" t="s">
        <v>17</v>
      </c>
      <c r="B9" s="51" t="s">
        <v>15</v>
      </c>
      <c r="C9" s="52"/>
      <c r="D9" s="52"/>
      <c r="E9" s="52"/>
      <c r="F9" s="52"/>
      <c r="G9" s="53"/>
      <c r="H9" s="164" t="s">
        <v>26</v>
      </c>
      <c r="I9" s="165"/>
      <c r="J9" s="165"/>
      <c r="K9" s="165"/>
      <c r="L9" s="166"/>
      <c r="M9" s="164" t="s">
        <v>27</v>
      </c>
      <c r="N9" s="165"/>
      <c r="O9" s="165"/>
      <c r="P9" s="165"/>
      <c r="Q9" s="165"/>
      <c r="R9" s="166"/>
    </row>
    <row r="10" spans="1:18" ht="15.75" customHeight="1" hidden="1" thickBot="1">
      <c r="A10" s="157"/>
      <c r="B10" s="54"/>
      <c r="C10" s="55"/>
      <c r="D10" s="55"/>
      <c r="E10" s="55"/>
      <c r="F10" s="55"/>
      <c r="G10" s="56"/>
      <c r="H10" s="48"/>
      <c r="I10" s="49"/>
      <c r="J10" s="49"/>
      <c r="K10" s="49"/>
      <c r="L10" s="50"/>
      <c r="M10" s="48" t="s">
        <v>25</v>
      </c>
      <c r="N10" s="49"/>
      <c r="O10" s="49"/>
      <c r="P10" s="49"/>
      <c r="Q10" s="49"/>
      <c r="R10" s="50"/>
    </row>
    <row r="11" spans="1:18" ht="17.25" hidden="1" thickBot="1">
      <c r="A11" s="25" t="s">
        <v>24</v>
      </c>
      <c r="B11" s="24">
        <v>0</v>
      </c>
      <c r="C11" s="26"/>
      <c r="D11" s="23"/>
      <c r="E11" s="2"/>
      <c r="F11" s="2"/>
      <c r="G11" s="22">
        <v>0</v>
      </c>
      <c r="H11" s="2">
        <v>0</v>
      </c>
      <c r="I11" s="2"/>
      <c r="J11" s="27"/>
      <c r="K11" s="23"/>
      <c r="L11" s="22">
        <f>H11</f>
        <v>0</v>
      </c>
      <c r="M11" s="2">
        <v>0</v>
      </c>
      <c r="N11" s="67"/>
      <c r="O11" s="69"/>
      <c r="P11" s="2"/>
      <c r="Q11" s="22">
        <f>M11</f>
        <v>0</v>
      </c>
      <c r="R11" s="28">
        <f>(G11+L11+Q11)/3</f>
        <v>0</v>
      </c>
    </row>
    <row r="12" spans="1:18" ht="17.25" hidden="1" thickBot="1">
      <c r="A12" s="7" t="s">
        <v>13</v>
      </c>
      <c r="B12" s="29">
        <f>B11*B8</f>
        <v>0</v>
      </c>
      <c r="C12" s="30"/>
      <c r="D12" s="31"/>
      <c r="E12" s="32"/>
      <c r="F12" s="32"/>
      <c r="G12" s="33">
        <f>B12</f>
        <v>0</v>
      </c>
      <c r="H12" s="32">
        <f>H11*B8</f>
        <v>0</v>
      </c>
      <c r="I12" s="32"/>
      <c r="J12" s="34"/>
      <c r="K12" s="31"/>
      <c r="L12" s="33">
        <f>H12</f>
        <v>0</v>
      </c>
      <c r="M12" s="32">
        <f>M11*B8</f>
        <v>0</v>
      </c>
      <c r="N12" s="148"/>
      <c r="O12" s="149"/>
      <c r="P12" s="32"/>
      <c r="Q12" s="33">
        <f>M12</f>
        <v>0</v>
      </c>
      <c r="R12" s="28">
        <f>(G12+L12+Q12)/3</f>
        <v>0</v>
      </c>
    </row>
    <row r="13" spans="1:18" ht="16.5" customHeight="1" thickTop="1">
      <c r="A13" s="64" t="s">
        <v>19</v>
      </c>
      <c r="B13" s="135" t="s">
        <v>42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7"/>
      <c r="R13" s="126"/>
    </row>
    <row r="14" spans="1:18" ht="29.25" customHeight="1" thickBot="1">
      <c r="A14" s="65"/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1"/>
      <c r="R14" s="174"/>
    </row>
    <row r="15" spans="1:18" ht="29.25" customHeight="1" thickBot="1">
      <c r="A15" s="25" t="s">
        <v>18</v>
      </c>
      <c r="B15" s="67">
        <v>2150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9"/>
      <c r="R15" s="21"/>
    </row>
    <row r="16" spans="1:18" ht="14.25" customHeight="1" thickTop="1">
      <c r="A16" s="66" t="s">
        <v>17</v>
      </c>
      <c r="B16" s="154" t="s">
        <v>33</v>
      </c>
      <c r="C16" s="155"/>
      <c r="D16" s="155"/>
      <c r="E16" s="155"/>
      <c r="F16" s="155"/>
      <c r="G16" s="156"/>
      <c r="H16" s="154" t="s">
        <v>23</v>
      </c>
      <c r="I16" s="155"/>
      <c r="J16" s="155"/>
      <c r="K16" s="155"/>
      <c r="L16" s="156"/>
      <c r="M16" s="51"/>
      <c r="N16" s="52"/>
      <c r="O16" s="52"/>
      <c r="P16" s="52"/>
      <c r="Q16" s="53"/>
      <c r="R16" s="175"/>
    </row>
    <row r="17" spans="1:18" ht="15" customHeight="1" thickBot="1">
      <c r="A17" s="65"/>
      <c r="B17" s="94"/>
      <c r="C17" s="95"/>
      <c r="D17" s="95"/>
      <c r="E17" s="95"/>
      <c r="F17" s="95"/>
      <c r="G17" s="96"/>
      <c r="H17" s="94"/>
      <c r="I17" s="95"/>
      <c r="J17" s="95"/>
      <c r="K17" s="95"/>
      <c r="L17" s="96"/>
      <c r="M17" s="54" t="s">
        <v>34</v>
      </c>
      <c r="N17" s="55"/>
      <c r="O17" s="55"/>
      <c r="P17" s="55"/>
      <c r="Q17" s="56"/>
      <c r="R17" s="174"/>
    </row>
    <row r="18" spans="1:18" ht="17.25" thickBot="1">
      <c r="A18" s="25" t="s">
        <v>14</v>
      </c>
      <c r="B18" s="24">
        <v>35</v>
      </c>
      <c r="C18" s="23"/>
      <c r="D18" s="67"/>
      <c r="E18" s="69"/>
      <c r="F18" s="2"/>
      <c r="G18" s="22">
        <f>B18</f>
        <v>35</v>
      </c>
      <c r="H18" s="2">
        <v>36</v>
      </c>
      <c r="I18" s="2"/>
      <c r="J18" s="2"/>
      <c r="K18" s="152">
        <v>36</v>
      </c>
      <c r="L18" s="153"/>
      <c r="M18" s="2">
        <v>37</v>
      </c>
      <c r="N18" s="67"/>
      <c r="O18" s="69"/>
      <c r="P18" s="2"/>
      <c r="Q18" s="22">
        <f>M18</f>
        <v>37</v>
      </c>
      <c r="R18" s="21">
        <v>36</v>
      </c>
    </row>
    <row r="19" spans="1:18" ht="17.25" thickBot="1">
      <c r="A19" s="7" t="s">
        <v>13</v>
      </c>
      <c r="B19" s="29">
        <f>B18*B15</f>
        <v>75250</v>
      </c>
      <c r="C19" s="31"/>
      <c r="D19" s="148"/>
      <c r="E19" s="149"/>
      <c r="F19" s="32"/>
      <c r="G19" s="33">
        <f>B19</f>
        <v>75250</v>
      </c>
      <c r="H19" s="32">
        <f>H18*B15</f>
        <v>77400</v>
      </c>
      <c r="I19" s="32"/>
      <c r="J19" s="32"/>
      <c r="K19" s="150">
        <f>H19</f>
        <v>77400</v>
      </c>
      <c r="L19" s="151"/>
      <c r="M19" s="32">
        <f>M18*B15</f>
        <v>79550</v>
      </c>
      <c r="N19" s="148">
        <v>0</v>
      </c>
      <c r="O19" s="149"/>
      <c r="P19" s="32">
        <v>0</v>
      </c>
      <c r="Q19" s="33">
        <f>M19</f>
        <v>79550</v>
      </c>
      <c r="R19" s="21">
        <f>(G19+K19+Q19)/3</f>
        <v>77400</v>
      </c>
    </row>
    <row r="20" spans="1:18" ht="45" customHeight="1" thickBot="1" thickTop="1">
      <c r="A20" s="64" t="s">
        <v>19</v>
      </c>
      <c r="B20" s="45" t="s">
        <v>44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7"/>
      <c r="R20" s="119"/>
    </row>
    <row r="21" spans="1:18" ht="15.75" customHeight="1" hidden="1" thickBot="1">
      <c r="A21" s="70"/>
      <c r="B21" s="42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4"/>
      <c r="R21" s="121"/>
    </row>
    <row r="22" spans="1:18" ht="18" thickBot="1" thickTop="1">
      <c r="A22" s="7" t="s">
        <v>18</v>
      </c>
      <c r="B22" s="124">
        <v>405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25"/>
      <c r="R22" s="20"/>
    </row>
    <row r="23" spans="1:18" ht="16.5" customHeight="1" thickTop="1">
      <c r="A23" s="64" t="s">
        <v>17</v>
      </c>
      <c r="B23" s="51" t="s">
        <v>21</v>
      </c>
      <c r="C23" s="52"/>
      <c r="D23" s="52"/>
      <c r="E23" s="52"/>
      <c r="F23" s="52"/>
      <c r="G23" s="53"/>
      <c r="H23" s="51" t="s">
        <v>22</v>
      </c>
      <c r="I23" s="52"/>
      <c r="J23" s="52"/>
      <c r="K23" s="52"/>
      <c r="L23" s="53"/>
      <c r="M23" s="129" t="s">
        <v>16</v>
      </c>
      <c r="N23" s="130"/>
      <c r="O23" s="130"/>
      <c r="P23" s="130"/>
      <c r="Q23" s="131"/>
      <c r="R23" s="126"/>
    </row>
    <row r="24" spans="1:18" ht="16.5" thickBot="1">
      <c r="A24" s="70"/>
      <c r="B24" s="54"/>
      <c r="C24" s="55"/>
      <c r="D24" s="55"/>
      <c r="E24" s="55"/>
      <c r="F24" s="55"/>
      <c r="G24" s="56"/>
      <c r="H24" s="54"/>
      <c r="I24" s="55"/>
      <c r="J24" s="55"/>
      <c r="K24" s="55"/>
      <c r="L24" s="56"/>
      <c r="M24" s="132"/>
      <c r="N24" s="133"/>
      <c r="O24" s="133"/>
      <c r="P24" s="133"/>
      <c r="Q24" s="134"/>
      <c r="R24" s="127"/>
    </row>
    <row r="25" spans="1:18" ht="18" thickBot="1" thickTop="1">
      <c r="A25" s="7" t="s">
        <v>14</v>
      </c>
      <c r="B25" s="10">
        <v>45</v>
      </c>
      <c r="C25" s="122"/>
      <c r="D25" s="123"/>
      <c r="E25" s="10"/>
      <c r="F25" s="10"/>
      <c r="G25" s="19">
        <f>B25</f>
        <v>45</v>
      </c>
      <c r="H25" s="10">
        <v>45</v>
      </c>
      <c r="I25" s="10"/>
      <c r="J25" s="10"/>
      <c r="K25" s="145">
        <f>H25</f>
        <v>45</v>
      </c>
      <c r="L25" s="146"/>
      <c r="M25" s="10">
        <v>45</v>
      </c>
      <c r="N25" s="122"/>
      <c r="O25" s="123"/>
      <c r="P25" s="10"/>
      <c r="Q25" s="19">
        <f>M25</f>
        <v>45</v>
      </c>
      <c r="R25" s="41">
        <f>(G25+K25+Q25)/3</f>
        <v>45</v>
      </c>
    </row>
    <row r="26" spans="1:18" ht="18" thickBot="1" thickTop="1">
      <c r="A26" s="7" t="s">
        <v>13</v>
      </c>
      <c r="B26" s="35">
        <f>B25*B22</f>
        <v>18225</v>
      </c>
      <c r="C26" s="36"/>
      <c r="D26" s="141"/>
      <c r="E26" s="142"/>
      <c r="F26" s="32"/>
      <c r="G26" s="33">
        <f>B26</f>
        <v>18225</v>
      </c>
      <c r="H26" s="32">
        <f>H25*B22</f>
        <v>18225</v>
      </c>
      <c r="I26" s="32"/>
      <c r="J26" s="32"/>
      <c r="K26" s="143">
        <f>H26</f>
        <v>18225</v>
      </c>
      <c r="L26" s="144"/>
      <c r="M26" s="32">
        <f>M25*B22</f>
        <v>18225</v>
      </c>
      <c r="N26" s="141"/>
      <c r="O26" s="142"/>
      <c r="P26" s="32"/>
      <c r="Q26" s="33">
        <f>M26</f>
        <v>18225</v>
      </c>
      <c r="R26" s="41">
        <f>B22*R25</f>
        <v>18225</v>
      </c>
    </row>
    <row r="27" spans="1:18" ht="15.75" customHeight="1" thickTop="1">
      <c r="A27" s="64" t="s">
        <v>19</v>
      </c>
      <c r="B27" s="135" t="s">
        <v>45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7"/>
      <c r="R27" s="126"/>
    </row>
    <row r="28" spans="1:18" ht="15.75" customHeight="1" thickBot="1">
      <c r="A28" s="70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40"/>
      <c r="R28" s="127"/>
    </row>
    <row r="29" spans="1:18" ht="18" thickBot="1" thickTop="1">
      <c r="A29" s="7" t="s">
        <v>18</v>
      </c>
      <c r="B29" s="124">
        <v>170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25"/>
      <c r="R29" s="20"/>
    </row>
    <row r="30" spans="1:18" ht="15" customHeight="1" thickTop="1">
      <c r="A30" s="64" t="s">
        <v>17</v>
      </c>
      <c r="B30" s="51" t="s">
        <v>35</v>
      </c>
      <c r="C30" s="52"/>
      <c r="D30" s="52"/>
      <c r="E30" s="52"/>
      <c r="F30" s="52"/>
      <c r="G30" s="53"/>
      <c r="H30" s="129" t="s">
        <v>20</v>
      </c>
      <c r="I30" s="130"/>
      <c r="J30" s="130"/>
      <c r="K30" s="130"/>
      <c r="L30" s="131"/>
      <c r="M30" s="129" t="s">
        <v>36</v>
      </c>
      <c r="N30" s="130"/>
      <c r="O30" s="130"/>
      <c r="P30" s="130"/>
      <c r="Q30" s="131"/>
      <c r="R30" s="126"/>
    </row>
    <row r="31" spans="1:18" ht="15" customHeight="1" thickBot="1">
      <c r="A31" s="70"/>
      <c r="B31" s="54"/>
      <c r="C31" s="55"/>
      <c r="D31" s="55"/>
      <c r="E31" s="55"/>
      <c r="F31" s="55"/>
      <c r="G31" s="56"/>
      <c r="H31" s="132"/>
      <c r="I31" s="133"/>
      <c r="J31" s="133"/>
      <c r="K31" s="133"/>
      <c r="L31" s="134"/>
      <c r="M31" s="132"/>
      <c r="N31" s="133"/>
      <c r="O31" s="133"/>
      <c r="P31" s="133"/>
      <c r="Q31" s="134"/>
      <c r="R31" s="127"/>
    </row>
    <row r="32" spans="1:18" ht="18" thickBot="1" thickTop="1">
      <c r="A32" s="7" t="s">
        <v>14</v>
      </c>
      <c r="B32" s="17">
        <v>260</v>
      </c>
      <c r="C32" s="16"/>
      <c r="D32" s="122"/>
      <c r="E32" s="123"/>
      <c r="F32" s="10"/>
      <c r="G32" s="19">
        <f>B32</f>
        <v>260</v>
      </c>
      <c r="H32" s="10">
        <v>270</v>
      </c>
      <c r="I32" s="10"/>
      <c r="J32" s="10"/>
      <c r="K32" s="145">
        <f>H32</f>
        <v>270</v>
      </c>
      <c r="L32" s="146"/>
      <c r="M32" s="10">
        <v>300</v>
      </c>
      <c r="N32" s="122"/>
      <c r="O32" s="123"/>
      <c r="P32" s="10"/>
      <c r="Q32" s="19">
        <f>M32</f>
        <v>300</v>
      </c>
      <c r="R32" s="41">
        <v>276</v>
      </c>
    </row>
    <row r="33" spans="1:18" ht="18" thickBot="1" thickTop="1">
      <c r="A33" s="7" t="s">
        <v>13</v>
      </c>
      <c r="B33" s="35">
        <f>B32*B29</f>
        <v>44200</v>
      </c>
      <c r="C33" s="36"/>
      <c r="D33" s="141"/>
      <c r="E33" s="142"/>
      <c r="F33" s="32"/>
      <c r="G33" s="33">
        <f>B33</f>
        <v>44200</v>
      </c>
      <c r="H33" s="32">
        <f>H32*B29</f>
        <v>45900</v>
      </c>
      <c r="I33" s="32"/>
      <c r="J33" s="32"/>
      <c r="K33" s="143">
        <f>H33</f>
        <v>45900</v>
      </c>
      <c r="L33" s="144"/>
      <c r="M33" s="32">
        <f>M32*B29</f>
        <v>51000</v>
      </c>
      <c r="N33" s="141"/>
      <c r="O33" s="142"/>
      <c r="P33" s="32"/>
      <c r="Q33" s="33">
        <f>M33</f>
        <v>51000</v>
      </c>
      <c r="R33" s="41">
        <f>B29*R32</f>
        <v>46920</v>
      </c>
    </row>
    <row r="34" spans="1:18" ht="15.75" customHeight="1" thickTop="1">
      <c r="A34" s="64" t="s">
        <v>19</v>
      </c>
      <c r="B34" s="135" t="s">
        <v>46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7"/>
      <c r="R34" s="126"/>
    </row>
    <row r="35" spans="1:18" ht="15.75" customHeight="1" thickBot="1">
      <c r="A35" s="70"/>
      <c r="B35" s="138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40"/>
      <c r="R35" s="127"/>
    </row>
    <row r="36" spans="1:18" ht="18" thickBot="1" thickTop="1">
      <c r="A36" s="7" t="s">
        <v>18</v>
      </c>
      <c r="B36" s="122">
        <v>500</v>
      </c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3"/>
      <c r="R36" s="20"/>
    </row>
    <row r="37" spans="1:18" ht="15.75" thickTop="1">
      <c r="A37" s="64" t="s">
        <v>17</v>
      </c>
      <c r="B37" s="51" t="s">
        <v>15</v>
      </c>
      <c r="C37" s="52"/>
      <c r="D37" s="52"/>
      <c r="E37" s="52"/>
      <c r="F37" s="52"/>
      <c r="G37" s="53"/>
      <c r="H37" s="129" t="s">
        <v>16</v>
      </c>
      <c r="I37" s="130"/>
      <c r="J37" s="130"/>
      <c r="K37" s="130"/>
      <c r="L37" s="131"/>
      <c r="M37" s="129" t="s">
        <v>37</v>
      </c>
      <c r="N37" s="130"/>
      <c r="O37" s="130"/>
      <c r="P37" s="130"/>
      <c r="Q37" s="131"/>
      <c r="R37" s="119"/>
    </row>
    <row r="38" spans="1:18" ht="15.75" thickBot="1">
      <c r="A38" s="70"/>
      <c r="B38" s="54"/>
      <c r="C38" s="55"/>
      <c r="D38" s="55"/>
      <c r="E38" s="55"/>
      <c r="F38" s="55"/>
      <c r="G38" s="56"/>
      <c r="H38" s="132"/>
      <c r="I38" s="133"/>
      <c r="J38" s="133"/>
      <c r="K38" s="133"/>
      <c r="L38" s="134"/>
      <c r="M38" s="132"/>
      <c r="N38" s="133"/>
      <c r="O38" s="133"/>
      <c r="P38" s="133"/>
      <c r="Q38" s="134"/>
      <c r="R38" s="121"/>
    </row>
    <row r="39" spans="1:18" ht="17.25" thickBot="1" thickTop="1">
      <c r="A39" s="7" t="s">
        <v>14</v>
      </c>
      <c r="B39" s="17">
        <v>120</v>
      </c>
      <c r="C39" s="16"/>
      <c r="D39" s="122"/>
      <c r="E39" s="123"/>
      <c r="F39" s="10"/>
      <c r="G39" s="19">
        <f>B39</f>
        <v>120</v>
      </c>
      <c r="H39" s="10">
        <v>130</v>
      </c>
      <c r="I39" s="10"/>
      <c r="J39" s="10"/>
      <c r="K39" s="145">
        <f>H39</f>
        <v>130</v>
      </c>
      <c r="L39" s="146"/>
      <c r="M39" s="17">
        <v>135</v>
      </c>
      <c r="N39" s="16"/>
      <c r="O39" s="10"/>
      <c r="P39" s="10"/>
      <c r="Q39" s="19">
        <f>M39</f>
        <v>135</v>
      </c>
      <c r="R39" s="40">
        <f>(G39+K39+Q39)/3</f>
        <v>128.33333333333334</v>
      </c>
    </row>
    <row r="40" spans="1:18" ht="17.25" thickBot="1" thickTop="1">
      <c r="A40" s="7" t="s">
        <v>13</v>
      </c>
      <c r="B40" s="35">
        <f>B39*B36</f>
        <v>60000</v>
      </c>
      <c r="C40" s="36"/>
      <c r="D40" s="141"/>
      <c r="E40" s="142"/>
      <c r="F40" s="32"/>
      <c r="G40" s="33">
        <f>B40</f>
        <v>60000</v>
      </c>
      <c r="H40" s="32">
        <f>H39*B36</f>
        <v>65000</v>
      </c>
      <c r="I40" s="32"/>
      <c r="J40" s="32"/>
      <c r="K40" s="143">
        <f>H40</f>
        <v>65000</v>
      </c>
      <c r="L40" s="144"/>
      <c r="M40" s="35">
        <f>M39*B36</f>
        <v>67500</v>
      </c>
      <c r="N40" s="36"/>
      <c r="O40" s="32"/>
      <c r="P40" s="32"/>
      <c r="Q40" s="33">
        <f>M40</f>
        <v>67500</v>
      </c>
      <c r="R40" s="40">
        <v>64000</v>
      </c>
    </row>
    <row r="41" spans="1:18" ht="15.75" customHeight="1" thickTop="1">
      <c r="A41" s="64" t="s">
        <v>19</v>
      </c>
      <c r="B41" s="135" t="s">
        <v>47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7"/>
      <c r="R41" s="126"/>
    </row>
    <row r="42" spans="1:18" ht="45.75" customHeight="1" thickBot="1">
      <c r="A42" s="70"/>
      <c r="B42" s="138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40"/>
      <c r="R42" s="127"/>
    </row>
    <row r="43" spans="1:18" ht="18" thickBot="1" thickTop="1">
      <c r="A43" s="7" t="s">
        <v>18</v>
      </c>
      <c r="B43" s="122">
        <v>240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3"/>
      <c r="R43" s="20"/>
    </row>
    <row r="44" spans="1:18" ht="15.75" customHeight="1" thickTop="1">
      <c r="A44" s="64" t="s">
        <v>17</v>
      </c>
      <c r="B44" s="51" t="s">
        <v>15</v>
      </c>
      <c r="C44" s="52"/>
      <c r="D44" s="52"/>
      <c r="E44" s="52"/>
      <c r="F44" s="52"/>
      <c r="G44" s="53"/>
      <c r="H44" s="129" t="s">
        <v>36</v>
      </c>
      <c r="I44" s="130"/>
      <c r="J44" s="130"/>
      <c r="K44" s="130"/>
      <c r="L44" s="131"/>
      <c r="M44" s="129" t="s">
        <v>37</v>
      </c>
      <c r="N44" s="130"/>
      <c r="O44" s="130"/>
      <c r="P44" s="130"/>
      <c r="Q44" s="131"/>
      <c r="R44" s="119"/>
    </row>
    <row r="45" spans="1:18" ht="15.75" thickBot="1">
      <c r="A45" s="70"/>
      <c r="B45" s="54"/>
      <c r="C45" s="55"/>
      <c r="D45" s="55"/>
      <c r="E45" s="55"/>
      <c r="F45" s="55"/>
      <c r="G45" s="56"/>
      <c r="H45" s="132"/>
      <c r="I45" s="133"/>
      <c r="J45" s="133"/>
      <c r="K45" s="133"/>
      <c r="L45" s="134"/>
      <c r="M45" s="132"/>
      <c r="N45" s="133"/>
      <c r="O45" s="133"/>
      <c r="P45" s="133"/>
      <c r="Q45" s="134"/>
      <c r="R45" s="121"/>
    </row>
    <row r="46" spans="1:18" ht="17.25" thickBot="1" thickTop="1">
      <c r="A46" s="7" t="s">
        <v>14</v>
      </c>
      <c r="B46" s="17">
        <v>300</v>
      </c>
      <c r="C46" s="16"/>
      <c r="D46" s="122"/>
      <c r="E46" s="123"/>
      <c r="F46" s="10"/>
      <c r="G46" s="19">
        <f>B46</f>
        <v>300</v>
      </c>
      <c r="H46" s="10">
        <v>270</v>
      </c>
      <c r="I46" s="10"/>
      <c r="J46" s="10"/>
      <c r="K46" s="145">
        <f>H46</f>
        <v>270</v>
      </c>
      <c r="L46" s="146"/>
      <c r="M46" s="17">
        <v>225</v>
      </c>
      <c r="N46" s="16"/>
      <c r="O46" s="10"/>
      <c r="P46" s="10"/>
      <c r="Q46" s="19">
        <f>M46</f>
        <v>225</v>
      </c>
      <c r="R46" s="40">
        <f>(G46+K46+Q46)/3</f>
        <v>265</v>
      </c>
    </row>
    <row r="47" spans="1:18" ht="17.25" thickBot="1" thickTop="1">
      <c r="A47" s="7" t="s">
        <v>13</v>
      </c>
      <c r="B47" s="35">
        <f>B46*B43</f>
        <v>72000</v>
      </c>
      <c r="C47" s="36"/>
      <c r="D47" s="141"/>
      <c r="E47" s="142"/>
      <c r="F47" s="32"/>
      <c r="G47" s="33">
        <f>B47</f>
        <v>72000</v>
      </c>
      <c r="H47" s="32">
        <f>H46*B43</f>
        <v>64800</v>
      </c>
      <c r="I47" s="32"/>
      <c r="J47" s="32"/>
      <c r="K47" s="143">
        <f>H47</f>
        <v>64800</v>
      </c>
      <c r="L47" s="144"/>
      <c r="M47" s="35">
        <f>M46*B43</f>
        <v>54000</v>
      </c>
      <c r="N47" s="36"/>
      <c r="O47" s="32"/>
      <c r="P47" s="32"/>
      <c r="Q47" s="33">
        <f>M47</f>
        <v>54000</v>
      </c>
      <c r="R47" s="40">
        <f>(G47+K47+Q47)/3</f>
        <v>63600</v>
      </c>
    </row>
    <row r="48" spans="1:18" ht="17.25" thickBot="1" thickTop="1">
      <c r="A48" s="7" t="s">
        <v>12</v>
      </c>
      <c r="B48" s="17"/>
      <c r="C48" s="16"/>
      <c r="D48" s="18"/>
      <c r="E48" s="16"/>
      <c r="F48" s="10"/>
      <c r="G48" s="10"/>
      <c r="H48" s="10"/>
      <c r="I48" s="10"/>
      <c r="J48" s="10"/>
      <c r="K48" s="122"/>
      <c r="L48" s="123"/>
      <c r="M48" s="14"/>
      <c r="N48" s="13"/>
      <c r="O48" s="10"/>
      <c r="P48" s="10"/>
      <c r="Q48" s="10"/>
      <c r="R48" s="11"/>
    </row>
    <row r="49" spans="1:18" ht="17.25" thickBot="1" thickTop="1">
      <c r="A49" s="7" t="s">
        <v>11</v>
      </c>
      <c r="B49" s="17"/>
      <c r="C49" s="16"/>
      <c r="D49" s="15"/>
      <c r="E49" s="13"/>
      <c r="F49" s="10"/>
      <c r="G49" s="10"/>
      <c r="H49" s="12"/>
      <c r="I49" s="12"/>
      <c r="J49" s="10"/>
      <c r="K49" s="124"/>
      <c r="L49" s="125"/>
      <c r="M49" s="14"/>
      <c r="N49" s="13"/>
      <c r="O49" s="12"/>
      <c r="P49" s="10"/>
      <c r="Q49" s="12"/>
      <c r="R49" s="11"/>
    </row>
    <row r="50" spans="1:18" ht="42" customHeight="1" thickTop="1">
      <c r="A50" s="64" t="s">
        <v>10</v>
      </c>
      <c r="B50" s="78">
        <f>B40+B33+B26+B19+B12</f>
        <v>197675</v>
      </c>
      <c r="C50" s="37"/>
      <c r="D50" s="38"/>
      <c r="E50" s="80"/>
      <c r="F50" s="78"/>
      <c r="G50" s="78">
        <f>G40+G33+G26+G19+G12</f>
        <v>197675</v>
      </c>
      <c r="H50" s="116">
        <f>H40+H33+H26+H19+H12</f>
        <v>206525</v>
      </c>
      <c r="I50" s="116"/>
      <c r="J50" s="78"/>
      <c r="K50" s="113">
        <f>K40+K33+K26+K19+L12</f>
        <v>206525</v>
      </c>
      <c r="L50" s="80"/>
      <c r="M50" s="113">
        <f>M40+M33+M26+M19+M12</f>
        <v>216275</v>
      </c>
      <c r="N50" s="80"/>
      <c r="O50" s="116"/>
      <c r="P50" s="78"/>
      <c r="Q50" s="116">
        <f>Q40+Q33+Q26+Q19+Q12</f>
        <v>216275</v>
      </c>
      <c r="R50" s="111">
        <f>R19+R26+R33+R40+R47</f>
        <v>270145</v>
      </c>
    </row>
    <row r="51" spans="1:18" ht="16.5" thickBot="1">
      <c r="A51" s="70"/>
      <c r="B51" s="79"/>
      <c r="C51" s="32"/>
      <c r="D51" s="39"/>
      <c r="E51" s="81"/>
      <c r="F51" s="118"/>
      <c r="G51" s="118"/>
      <c r="H51" s="117"/>
      <c r="I51" s="117"/>
      <c r="J51" s="118"/>
      <c r="K51" s="114"/>
      <c r="L51" s="115"/>
      <c r="M51" s="114"/>
      <c r="N51" s="115"/>
      <c r="O51" s="117"/>
      <c r="P51" s="118"/>
      <c r="Q51" s="117"/>
      <c r="R51" s="112"/>
    </row>
    <row r="52" spans="1:18" ht="30.75" customHeight="1" thickTop="1">
      <c r="A52" s="64" t="s">
        <v>9</v>
      </c>
      <c r="B52" s="71">
        <v>41242</v>
      </c>
      <c r="C52" s="3"/>
      <c r="D52" s="72"/>
      <c r="E52" s="53"/>
      <c r="F52" s="71"/>
      <c r="G52" s="58"/>
      <c r="H52" s="71">
        <v>41242</v>
      </c>
      <c r="I52" s="71"/>
      <c r="J52" s="71"/>
      <c r="K52" s="4"/>
      <c r="L52" s="53"/>
      <c r="M52" s="71">
        <v>41242</v>
      </c>
      <c r="N52" s="3"/>
      <c r="O52" s="71"/>
      <c r="P52" s="71"/>
      <c r="Q52" s="58"/>
      <c r="R52" s="119"/>
    </row>
    <row r="53" spans="1:18" ht="16.5" thickBot="1">
      <c r="A53" s="75"/>
      <c r="B53" s="60"/>
      <c r="C53" s="10"/>
      <c r="D53" s="73"/>
      <c r="E53" s="74"/>
      <c r="F53" s="60"/>
      <c r="G53" s="107"/>
      <c r="H53" s="60"/>
      <c r="I53" s="60"/>
      <c r="J53" s="60"/>
      <c r="K53" s="6"/>
      <c r="L53" s="74"/>
      <c r="M53" s="60"/>
      <c r="N53" s="10"/>
      <c r="O53" s="60"/>
      <c r="P53" s="60"/>
      <c r="Q53" s="107"/>
      <c r="R53" s="121"/>
    </row>
    <row r="54" spans="1:18" ht="16.5" customHeight="1" thickTop="1">
      <c r="A54" s="64" t="s">
        <v>8</v>
      </c>
      <c r="B54" s="58" t="s">
        <v>39</v>
      </c>
      <c r="C54" s="3"/>
      <c r="D54" s="51"/>
      <c r="E54" s="53"/>
      <c r="F54" s="58"/>
      <c r="G54" s="58"/>
      <c r="H54" s="58" t="s">
        <v>39</v>
      </c>
      <c r="I54" s="58"/>
      <c r="J54" s="58"/>
      <c r="K54" s="4"/>
      <c r="L54" s="53"/>
      <c r="M54" s="58" t="s">
        <v>39</v>
      </c>
      <c r="N54" s="3"/>
      <c r="O54" s="58"/>
      <c r="P54" s="58"/>
      <c r="Q54" s="58"/>
      <c r="R54" s="119"/>
    </row>
    <row r="55" spans="1:18" ht="15.75">
      <c r="A55" s="105"/>
      <c r="B55" s="59"/>
      <c r="C55" s="8"/>
      <c r="D55" s="108"/>
      <c r="E55" s="109"/>
      <c r="F55" s="59"/>
      <c r="G55" s="106"/>
      <c r="H55" s="59"/>
      <c r="I55" s="59"/>
      <c r="J55" s="59"/>
      <c r="K55" s="9"/>
      <c r="L55" s="110"/>
      <c r="M55" s="59"/>
      <c r="N55" s="8"/>
      <c r="O55" s="59"/>
      <c r="P55" s="59"/>
      <c r="Q55" s="106"/>
      <c r="R55" s="120"/>
    </row>
    <row r="56" spans="1:18" ht="16.5" thickBot="1">
      <c r="A56" s="75"/>
      <c r="B56" s="60"/>
      <c r="C56" s="5"/>
      <c r="D56" s="73"/>
      <c r="E56" s="74"/>
      <c r="F56" s="60"/>
      <c r="G56" s="107"/>
      <c r="H56" s="60"/>
      <c r="I56" s="60"/>
      <c r="J56" s="60"/>
      <c r="K56" s="6"/>
      <c r="L56" s="74"/>
      <c r="M56" s="60"/>
      <c r="N56" s="5"/>
      <c r="O56" s="60"/>
      <c r="P56" s="60"/>
      <c r="Q56" s="107"/>
      <c r="R56" s="121"/>
    </row>
    <row r="57" spans="1:18" ht="14.25" customHeight="1" thickTop="1">
      <c r="A57" s="85" t="s">
        <v>7</v>
      </c>
      <c r="B57" s="86"/>
      <c r="C57" s="51" t="s">
        <v>6</v>
      </c>
      <c r="D57" s="52"/>
      <c r="E57" s="52"/>
      <c r="F57" s="52"/>
      <c r="G57" s="53"/>
      <c r="H57" s="97" t="s">
        <v>5</v>
      </c>
      <c r="I57" s="98"/>
      <c r="J57" s="98"/>
      <c r="K57" s="98"/>
      <c r="L57" s="98"/>
      <c r="M57" s="98"/>
      <c r="N57" s="98"/>
      <c r="O57" s="98"/>
      <c r="P57" s="99"/>
      <c r="Q57" s="103"/>
      <c r="R57" s="104"/>
    </row>
    <row r="58" spans="1:18" ht="31.5" customHeight="1" thickBot="1">
      <c r="A58" s="87"/>
      <c r="B58" s="88"/>
      <c r="C58" s="94"/>
      <c r="D58" s="95"/>
      <c r="E58" s="95"/>
      <c r="F58" s="95"/>
      <c r="G58" s="96"/>
      <c r="H58" s="100" t="s">
        <v>4</v>
      </c>
      <c r="I58" s="101"/>
      <c r="J58" s="101"/>
      <c r="K58" s="101"/>
      <c r="L58" s="101"/>
      <c r="M58" s="101"/>
      <c r="N58" s="101"/>
      <c r="O58" s="101"/>
      <c r="P58" s="102"/>
      <c r="Q58" s="92"/>
      <c r="R58" s="93"/>
    </row>
    <row r="59" spans="1:18" ht="35.25" customHeight="1" thickBot="1">
      <c r="A59" s="82" t="s">
        <v>3</v>
      </c>
      <c r="B59" s="83"/>
      <c r="C59" s="89" t="s">
        <v>40</v>
      </c>
      <c r="D59" s="90"/>
      <c r="E59" s="90"/>
      <c r="F59" s="90"/>
      <c r="G59" s="91"/>
      <c r="H59" s="82" t="s">
        <v>51</v>
      </c>
      <c r="I59" s="84"/>
      <c r="J59" s="84"/>
      <c r="K59" s="84"/>
      <c r="L59" s="84"/>
      <c r="M59" s="84"/>
      <c r="N59" s="84"/>
      <c r="O59" s="84"/>
      <c r="P59" s="83"/>
      <c r="Q59" s="92"/>
      <c r="R59" s="93"/>
    </row>
    <row r="60" spans="1:18" ht="16.5" customHeight="1" thickBot="1">
      <c r="A60" s="82" t="s">
        <v>1</v>
      </c>
      <c r="B60" s="83"/>
      <c r="C60" s="82" t="s">
        <v>38</v>
      </c>
      <c r="D60" s="84"/>
      <c r="E60" s="84"/>
      <c r="F60" s="84"/>
      <c r="G60" s="83"/>
      <c r="H60" s="82" t="s">
        <v>41</v>
      </c>
      <c r="I60" s="84"/>
      <c r="J60" s="84"/>
      <c r="K60" s="84"/>
      <c r="L60" s="84"/>
      <c r="M60" s="84"/>
      <c r="N60" s="84"/>
      <c r="O60" s="84"/>
      <c r="P60" s="83"/>
      <c r="Q60" s="92"/>
      <c r="R60" s="93"/>
    </row>
    <row r="61" spans="1:18" ht="16.5" customHeight="1" thickBot="1">
      <c r="A61" s="82" t="s">
        <v>0</v>
      </c>
      <c r="B61" s="83"/>
      <c r="C61" s="82" t="s">
        <v>2</v>
      </c>
      <c r="D61" s="84"/>
      <c r="E61" s="84"/>
      <c r="F61" s="84"/>
      <c r="G61" s="83"/>
      <c r="H61" s="82" t="s">
        <v>50</v>
      </c>
      <c r="I61" s="84"/>
      <c r="J61" s="84"/>
      <c r="K61" s="84"/>
      <c r="L61" s="84"/>
      <c r="M61" s="84"/>
      <c r="N61" s="84"/>
      <c r="O61" s="84"/>
      <c r="P61" s="83"/>
      <c r="Q61" s="92"/>
      <c r="R61" s="93"/>
    </row>
    <row r="63" spans="1:6" ht="18.75" customHeight="1">
      <c r="A63" s="76" t="s">
        <v>53</v>
      </c>
      <c r="B63" s="77"/>
      <c r="C63" s="77"/>
      <c r="D63" s="77"/>
      <c r="E63" s="77"/>
      <c r="F63" s="77"/>
    </row>
    <row r="64" spans="1:12" ht="18.75" customHeight="1">
      <c r="A64" s="76" t="s">
        <v>54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</row>
    <row r="65" spans="1:7" ht="20.25" customHeight="1">
      <c r="A65" s="76" t="s">
        <v>52</v>
      </c>
      <c r="B65" s="77"/>
      <c r="C65" s="77"/>
      <c r="D65" s="77"/>
      <c r="E65" s="77"/>
      <c r="F65" s="77"/>
      <c r="G65" s="77"/>
    </row>
  </sheetData>
  <sheetProtection/>
  <mergeCells count="160">
    <mergeCell ref="D46:E46"/>
    <mergeCell ref="K46:L46"/>
    <mergeCell ref="D47:E47"/>
    <mergeCell ref="K47:L47"/>
    <mergeCell ref="A41:A42"/>
    <mergeCell ref="B41:Q42"/>
    <mergeCell ref="R41:R42"/>
    <mergeCell ref="B43:Q43"/>
    <mergeCell ref="A44:A45"/>
    <mergeCell ref="B44:G45"/>
    <mergeCell ref="H44:L45"/>
    <mergeCell ref="M44:Q45"/>
    <mergeCell ref="R44:R45"/>
    <mergeCell ref="M37:Q38"/>
    <mergeCell ref="R3:R5"/>
    <mergeCell ref="Q3:Q5"/>
    <mergeCell ref="B6:Q7"/>
    <mergeCell ref="R13:R14"/>
    <mergeCell ref="N11:O11"/>
    <mergeCell ref="N12:O12"/>
    <mergeCell ref="R6:R7"/>
    <mergeCell ref="R16:R17"/>
    <mergeCell ref="M16:Q16"/>
    <mergeCell ref="A3:A5"/>
    <mergeCell ref="B3:F4"/>
    <mergeCell ref="G3:G5"/>
    <mergeCell ref="H3:J4"/>
    <mergeCell ref="D5:E5"/>
    <mergeCell ref="B13:Q14"/>
    <mergeCell ref="K3:L5"/>
    <mergeCell ref="M3:P4"/>
    <mergeCell ref="H9:L10"/>
    <mergeCell ref="M9:R9"/>
    <mergeCell ref="M17:Q17"/>
    <mergeCell ref="D18:E18"/>
    <mergeCell ref="K18:L18"/>
    <mergeCell ref="N18:O18"/>
    <mergeCell ref="B15:Q15"/>
    <mergeCell ref="B16:G17"/>
    <mergeCell ref="H16:L17"/>
    <mergeCell ref="D19:E19"/>
    <mergeCell ref="K19:L19"/>
    <mergeCell ref="N19:O1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D26:E26"/>
    <mergeCell ref="K26:L26"/>
    <mergeCell ref="N26:O26"/>
    <mergeCell ref="B27:Q28"/>
    <mergeCell ref="M30:Q31"/>
    <mergeCell ref="B29:Q29"/>
    <mergeCell ref="D33:E33"/>
    <mergeCell ref="K33:L33"/>
    <mergeCell ref="N33:O33"/>
    <mergeCell ref="N32:O32"/>
    <mergeCell ref="D40:E40"/>
    <mergeCell ref="K40:L40"/>
    <mergeCell ref="B30:G31"/>
    <mergeCell ref="H30:L31"/>
    <mergeCell ref="D32:E32"/>
    <mergeCell ref="K32:L32"/>
    <mergeCell ref="K39:L39"/>
    <mergeCell ref="K48:L48"/>
    <mergeCell ref="K49:L49"/>
    <mergeCell ref="R30:R31"/>
    <mergeCell ref="R34:R35"/>
    <mergeCell ref="B36:Q36"/>
    <mergeCell ref="B37:G38"/>
    <mergeCell ref="H37:L38"/>
    <mergeCell ref="B34:Q35"/>
    <mergeCell ref="D39:E39"/>
    <mergeCell ref="R37:R38"/>
    <mergeCell ref="G52:G53"/>
    <mergeCell ref="J50:J51"/>
    <mergeCell ref="K50:L51"/>
    <mergeCell ref="F50:F51"/>
    <mergeCell ref="G50:G51"/>
    <mergeCell ref="H50:H51"/>
    <mergeCell ref="I50:I51"/>
    <mergeCell ref="J52:J53"/>
    <mergeCell ref="F52:F53"/>
    <mergeCell ref="R50:R51"/>
    <mergeCell ref="M50:N51"/>
    <mergeCell ref="O50:O51"/>
    <mergeCell ref="P50:P51"/>
    <mergeCell ref="Q50:Q51"/>
    <mergeCell ref="R54:R56"/>
    <mergeCell ref="Q52:Q53"/>
    <mergeCell ref="R52:R53"/>
    <mergeCell ref="Q54:Q56"/>
    <mergeCell ref="P54:P56"/>
    <mergeCell ref="P52:P53"/>
    <mergeCell ref="L54:L56"/>
    <mergeCell ref="M54:M56"/>
    <mergeCell ref="L52:L53"/>
    <mergeCell ref="B52:B53"/>
    <mergeCell ref="I54:I56"/>
    <mergeCell ref="J54:J56"/>
    <mergeCell ref="I52:I53"/>
    <mergeCell ref="M52:M53"/>
    <mergeCell ref="O52:O53"/>
    <mergeCell ref="C57:G58"/>
    <mergeCell ref="H57:P57"/>
    <mergeCell ref="H58:P58"/>
    <mergeCell ref="Q57:R58"/>
    <mergeCell ref="A54:A56"/>
    <mergeCell ref="G54:G56"/>
    <mergeCell ref="O54:O56"/>
    <mergeCell ref="B54:B56"/>
    <mergeCell ref="D54:E56"/>
    <mergeCell ref="F54:F56"/>
    <mergeCell ref="C59:G59"/>
    <mergeCell ref="A64:L64"/>
    <mergeCell ref="H60:P60"/>
    <mergeCell ref="H59:P59"/>
    <mergeCell ref="Q59:R59"/>
    <mergeCell ref="Q60:R60"/>
    <mergeCell ref="A61:B61"/>
    <mergeCell ref="C61:G61"/>
    <mergeCell ref="H61:P61"/>
    <mergeCell ref="Q61:R61"/>
    <mergeCell ref="A52:A53"/>
    <mergeCell ref="A65:G65"/>
    <mergeCell ref="A50:A51"/>
    <mergeCell ref="B50:B51"/>
    <mergeCell ref="E50:E51"/>
    <mergeCell ref="A60:B60"/>
    <mergeCell ref="C60:G60"/>
    <mergeCell ref="A57:B58"/>
    <mergeCell ref="A63:F63"/>
    <mergeCell ref="A59:B59"/>
    <mergeCell ref="B8:Q8"/>
    <mergeCell ref="A16:A17"/>
    <mergeCell ref="A20:A21"/>
    <mergeCell ref="A23:A24"/>
    <mergeCell ref="H52:H53"/>
    <mergeCell ref="A27:A28"/>
    <mergeCell ref="A30:A31"/>
    <mergeCell ref="A34:A35"/>
    <mergeCell ref="A37:A38"/>
    <mergeCell ref="D52:E53"/>
    <mergeCell ref="B20:Q20"/>
    <mergeCell ref="M10:R10"/>
    <mergeCell ref="B9:G10"/>
    <mergeCell ref="J2:R2"/>
    <mergeCell ref="H54:H56"/>
    <mergeCell ref="A1:R1"/>
    <mergeCell ref="A2:G2"/>
    <mergeCell ref="A13:A14"/>
    <mergeCell ref="A6:A7"/>
    <mergeCell ref="A9:A10"/>
  </mergeCells>
  <printOptions/>
  <pageMargins left="0.7086614173228347" right="0.17" top="0.7480314960629921" bottom="0.23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Захарова Наталья Борисовна</dc:creator>
  <cp:keywords/>
  <dc:description/>
  <cp:lastModifiedBy>BUH77</cp:lastModifiedBy>
  <cp:lastPrinted>2013-01-13T13:13:49Z</cp:lastPrinted>
  <dcterms:created xsi:type="dcterms:W3CDTF">2011-12-16T10:30:32Z</dcterms:created>
  <dcterms:modified xsi:type="dcterms:W3CDTF">2013-01-13T13:13:55Z</dcterms:modified>
  <cp:category/>
  <cp:version/>
  <cp:contentType/>
  <cp:contentStatus/>
</cp:coreProperties>
</file>